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711"/>
  <workbookPr autoCompressPictures="0"/>
  <mc:AlternateContent xmlns:mc="http://schemas.openxmlformats.org/markup-compatibility/2006">
    <mc:Choice Requires="x15">
      <x15ac:absPath xmlns:x15ac="http://schemas.microsoft.com/office/spreadsheetml/2010/11/ac" url="/Volumes/USB DISK/dossier sans titre/ACCES PARKING/"/>
    </mc:Choice>
  </mc:AlternateContent>
  <xr:revisionPtr revIDLastSave="0" documentId="13_ncr:1_{5E4627DB-5F8F-A148-85E1-77B3EFC1F934}" xr6:coauthVersionLast="47" xr6:coauthVersionMax="47" xr10:uidLastSave="{00000000-0000-0000-0000-000000000000}"/>
  <bookViews>
    <workbookView xWindow="4260" yWindow="980" windowWidth="32600" windowHeight="26220" xr2:uid="{00000000-000D-0000-FFFF-FFFF00000000}"/>
  </bookViews>
  <sheets>
    <sheet name="acces" sheetId="13"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F23" i="13" l="1"/>
  <c r="F27" i="13"/>
  <c r="F13" i="13"/>
  <c r="F12" i="13"/>
  <c r="F11" i="13"/>
  <c r="F10" i="13"/>
  <c r="F9" i="13"/>
  <c r="F8" i="13"/>
  <c r="F5" i="13"/>
  <c r="F18" i="13"/>
  <c r="F53" i="13"/>
  <c r="F51" i="13"/>
  <c r="F50" i="13"/>
  <c r="F49" i="13"/>
  <c r="F47" i="13"/>
  <c r="F46" i="13"/>
  <c r="F45" i="13"/>
  <c r="F44" i="13"/>
  <c r="F43" i="13"/>
  <c r="F42" i="13"/>
  <c r="F39" i="13"/>
  <c r="F37" i="13"/>
  <c r="F36" i="13"/>
  <c r="F34" i="13"/>
  <c r="F31" i="13"/>
  <c r="F30" i="13"/>
  <c r="F29" i="13"/>
  <c r="F28" i="13"/>
  <c r="F25" i="13"/>
  <c r="F24" i="13"/>
  <c r="F21" i="13"/>
  <c r="F17" i="13"/>
  <c r="F16" i="13"/>
  <c r="F6" i="13"/>
  <c r="F4" i="13"/>
  <c r="F55" i="13" l="1"/>
  <c r="F56" i="13" s="1"/>
  <c r="F57" i="13" s="1"/>
</calcChain>
</file>

<file path=xl/sharedStrings.xml><?xml version="1.0" encoding="utf-8"?>
<sst xmlns="http://schemas.openxmlformats.org/spreadsheetml/2006/main" count="119" uniqueCount="92">
  <si>
    <t>PU HT</t>
  </si>
  <si>
    <t>BPU</t>
  </si>
  <si>
    <t>N°PRIX</t>
  </si>
  <si>
    <t>1.1</t>
  </si>
  <si>
    <t>U</t>
  </si>
  <si>
    <t>ml</t>
  </si>
  <si>
    <t>INSTALLATION DE CHANTIER ET SIGNALISATION</t>
  </si>
  <si>
    <t>u</t>
  </si>
  <si>
    <t>M3</t>
  </si>
  <si>
    <t>M2</t>
  </si>
  <si>
    <t>T</t>
  </si>
  <si>
    <t xml:space="preserve">EVACUATION DE DEBLAIS EN CENTRE DE TRAITEMENT ET VALORISATION (1,8 T/M3) </t>
  </si>
  <si>
    <t>TRAVAUX PREPARATOIRES TERRASSEMENT ET ESPACES VERTS</t>
  </si>
  <si>
    <t xml:space="preserve"> VOIRIE ET TROTTOIR</t>
  </si>
  <si>
    <t>Fourniture, transport, façonnage et mise en œuvre d'armatures / KG</t>
  </si>
  <si>
    <t>Ce prix rémunère la démolition de maçonneries ou d'ouvrages en pierres de taille ou de pays, ils comprennent la démolition manuelle et l'utilisation si nécessaire de tous engins mécaniques, le chargement des gravats et l'évacuation en centre de valorisation  et le curage des pierre et la mise en big bag pour réemploi sur site ou mise en stock au CTM</t>
  </si>
  <si>
    <t>Ouvrage en béton</t>
  </si>
  <si>
    <t>fourniture et mise en œuvre de gros béton XC1-C20/25 D22,4</t>
  </si>
  <si>
    <t>fourniture et mise en œuvre béton de fondation XC1-C25/30 D22,5</t>
  </si>
  <si>
    <t>Kg</t>
  </si>
  <si>
    <t>OUVRAGES EN MACONNERIE</t>
  </si>
  <si>
    <t xml:space="preserve">DEMOLITION DE STRUCTURE </t>
  </si>
  <si>
    <t>BORDURE CANIVEAU</t>
  </si>
  <si>
    <t>14.02</t>
  </si>
  <si>
    <t>Décapage de terre végétale et mise en stock sur site  ou dépôt de la ville reprise et réemploi sur site</t>
  </si>
  <si>
    <t>4,03.1</t>
  </si>
  <si>
    <t>ICPE CLASSE 3</t>
  </si>
  <si>
    <t>Travaux pour espaces verts</t>
  </si>
  <si>
    <t>3,1.1</t>
  </si>
  <si>
    <t>3,1.3</t>
  </si>
  <si>
    <t>3,1.5</t>
  </si>
  <si>
    <t>13,04.1</t>
  </si>
  <si>
    <t>QUANTITE</t>
  </si>
  <si>
    <t>TOTAL HT</t>
  </si>
  <si>
    <t>TVA 20%</t>
  </si>
  <si>
    <t>MONTANT TTC</t>
  </si>
  <si>
    <t xml:space="preserve"> tri chargement et évacuation quelques soient les modalités de transports des déblais en ICPE ISDI 3 y compris traçabilité des matériaux, droit de traitement ou valorisation et toutes sujétions</t>
  </si>
  <si>
    <t>fourniture et pose de bordures et ou caniveaux comprenant les implantations, le terrassement et réglage nécessaire à la réalisation de la fondation, le compactage de la forme , la fourniture et mise en œuvre de la fondation en béton à 250kg, la pose des bordures et ou caniveaux y compris les coupes et coupes d'onglets y, le calage ,la façon de joint lissé garnissage toute hauteur en mortier à 350kg, les joints de dilation tout les 25ml avec garnissage en mastic, le comblement en matériaux  nécessaire à la reconstitution de trottoir  et ou voirie</t>
  </si>
  <si>
    <t xml:space="preserve"> maçonneries ou d'ouvrages en pierres de taille ou de pays ou moellons y compris le curage des pierres le transport et mise en stock sur le CTM</t>
  </si>
  <si>
    <t>piochage de joints et évacuation en centre de valorisation des gravats y compris toutes sujétions liées à la fourniture et mise en place d'échafaudage</t>
  </si>
  <si>
    <t>façon de joints à pierres vues mortier à base de 450KG CAO NHL3,5 et sable 0/2 de local comprenant toutes sujétions liées à la fourniture et mise en place d'échafaudage</t>
  </si>
  <si>
    <t xml:space="preserve"> Débroussaillage y compris l'enlèvement de la végétation et des plantations y compris système racinaire(sauf celles d'une circonférence &gt; à 0,40 m mesurée à 1,00 m du sol), y compris l'évacuation en centre de valorisation</t>
  </si>
  <si>
    <t>la fourniture et mise en place de signalisation temporaire de chantier par feux tricolore,  y compris remplacement des dispositifs d'Energie en semaine et Week end pour une journée de 24H,les sujétions d'éclairage de nui, la mise en place de pré-signalisation de flashes et feux de défilement ou de position y compris remplacement des dispositifs d'Energie en semaine et Week end , la fourniture et pose de signalisation de position, la fourniture et la mise en place de déviation pour PL et VL  conformément aux arrêtés de circulation, fourniture et mise en place de barrière pour cheminements piétons ainsi que l 'installation de passerelles pour piétons et véhicules plus particulièrement les dispositifs permettant l'accès des riverains à leur propriété , y compris l'entretien et la maintenance sur la durée du chantier et le repliement en fin de chantier</t>
  </si>
  <si>
    <t xml:space="preserve">Installation de chantier comprenant la mise en place de réfectoires vestiaires et sanitaires conformément aux obligations légales, la fourniture et mise en place de clôture type Heras la fourniture et pose d'un dispositif de fermeture avec code, le raccordement et travaux pour les branchements aux réseaux les consommations d'Energie et de fluides nécessaires et les travaux préparatoires pour la réalisation de la plateforme ainsi que le repliement et remise en état en fin d'intervention  ainsi que la pose de deux panneaux d'information fournis par la ville </t>
  </si>
  <si>
    <t>Mise en œuvre de pierres reprises de la démolition ou issues du stockage ville y compris transport à pied d'œuvre et maçonnerie en mortier à base de 350KG CAO NHL3,5 et sable 0/4 de local comprenant toutes sujétions liées à la fourniture et mise en place d'échafaudage</t>
  </si>
  <si>
    <t>ft</t>
  </si>
  <si>
    <t>Couvertine chaperon</t>
  </si>
  <si>
    <t>14,05.0</t>
  </si>
  <si>
    <t>chaperon béton largeur 45 ton pierre</t>
  </si>
  <si>
    <t>ESPACES VERTS</t>
  </si>
  <si>
    <t>MONTANT HT TRAVAUX</t>
  </si>
  <si>
    <t>Démolition de structure de chaussée existant y compris évacuation des matériaux en centre de valorisation</t>
  </si>
  <si>
    <t>Dépose de portail et cloture metallique</t>
  </si>
  <si>
    <t>14,02,1</t>
  </si>
  <si>
    <t>14,02,2</t>
  </si>
  <si>
    <t>14,02,3</t>
  </si>
  <si>
    <t>14,02,4</t>
  </si>
  <si>
    <t>14,02,5</t>
  </si>
  <si>
    <t>14,02,6</t>
  </si>
  <si>
    <t>14,02,7</t>
  </si>
  <si>
    <t>14,02,8</t>
  </si>
  <si>
    <t>14,02,9</t>
  </si>
  <si>
    <t>14,02,10</t>
  </si>
  <si>
    <t>Réalisation de pilier brique 40*40 hauteur 2,2 y compris fondation de type massif béton</t>
  </si>
  <si>
    <t>engazonnement type fleurie ou rucher</t>
  </si>
  <si>
    <t>9,01.14</t>
  </si>
  <si>
    <t xml:space="preserve">Fourniture et pose de bordure type T2 béton </t>
  </si>
  <si>
    <t xml:space="preserve">Fourniture et pose de panneau de signalisation </t>
  </si>
  <si>
    <t>6.2.1</t>
  </si>
  <si>
    <t>6.2.2</t>
  </si>
  <si>
    <t>6.2.3</t>
  </si>
  <si>
    <t>Réglage et compactage du fond de forme</t>
  </si>
  <si>
    <t>fourniture et mise en œuvre de grave beton concassée sur 0,45</t>
  </si>
  <si>
    <t>6.2.4</t>
  </si>
  <si>
    <r>
      <t xml:space="preserve">VILLE DE VAUX SUR SEINE                                                                                                                                                          </t>
    </r>
    <r>
      <rPr>
        <b/>
        <sz val="18"/>
        <color theme="1"/>
        <rFont val="Calibri (Corps)"/>
      </rPr>
      <t xml:space="preserve"> TRAVAUX D'AMENAGEMENT DE L’ESPACE PUBLIC                                                                                                                                                         ENTRÉE DU PARKING RUE DU CLOS  SUITE A SUPPRESSION DE L'ACCES DEPUIS  RD190</t>
    </r>
  </si>
  <si>
    <t>Terrassement et évacuation de déblais en centre de valorisation et mise en œuvre de mélange terre pierre (40%/60%) pour fosses d'arbres ou bandes arbustives y compris le compactage 2 fosses de 3M3</t>
  </si>
  <si>
    <t>PREPARATION DE CHANTIER ET ANALYSE ET INSPECTION</t>
  </si>
  <si>
    <t>Constat d'huissier avant travaux y compris remise du rapport (un exemplaire papier et exemplaire dématérialisé)</t>
  </si>
  <si>
    <t>Levé altimétrique :La prestation comprend la réalisation de relevé altimétrique avant travaux pour plan d'exécution comprenant le levé des seuils, des points hauts points, cote fil d’eau et tête de bordures, les lignes de crêtes et pieds de talus , la spécification des matériaux et types de revêtements , le mobilier urbain, émergences  regards et chambres concessionnaires, cotes tampon et fil d'eau des ouvrages d'assainissement, les fossés et noues, les arbres et la végétation à raison d'un profil en travers tous les10M (remise 3 Tirages papiers et 2 clés USB au format DWG)</t>
  </si>
  <si>
    <t>dossiers d'exécution :La prestation comprend la réalisation de levés altimétriques complémentaires les fiches technique et produits pour validation par la Moa, le pas, les notes de calcul et de dimensionnement, les plans de masse  et revêtements et mobiliers , plan réseaux ,les plans d'assainissement et de nivellement, les profils en travers et en longs, les plans de détails et coupes d'exécution (remise 3 Tirages papiers et 2 clés USB au format DWG)</t>
  </si>
  <si>
    <t xml:space="preserve">Détection de réseaux par moyen non intrusif y compris traçage sur site implantation  marquage piquetage  , entretien   et maintien pour la durée du chantier </t>
  </si>
  <si>
    <t>Réalisation de sondages manuels  ou par aspiratrice y compris réfection à l'identique après intervention</t>
  </si>
  <si>
    <t>Relevé en coordonnées des ouvrages existants et réalisés un profil tout les 10 M, le levé des points hauts et points bas ,levée des seuils, de l 'ensemble des  émergents , ensemble des chambres regards et ouvrages divers , fil d'eau et cote finie des ouvrages d'assainissements, y compris levés intermédiaires en phase travaux pour classification des réseaux en catégorie A, DOE, DUE, ensemble en 3 exemplaires papiers et 3clés USB</t>
  </si>
  <si>
    <t>Terrassement en déblais non compris évation en decentre de valorisation</t>
  </si>
  <si>
    <t>Démolition de trotoir y compris sciage chargement et chargement en vue de l'évacuation des gravats en centre de valorisation</t>
  </si>
  <si>
    <t>Fournture et pose de grave bitume 0/14 SUR 0,07</t>
  </si>
  <si>
    <t>Fournture et pose de BBSG 0/10 SUR 0,06</t>
  </si>
  <si>
    <t>Démolition de bordure  y compris évacuation des matériaux en centre de valorisation</t>
  </si>
  <si>
    <t>MARQUAGE ET SIGNALISATIO N</t>
  </si>
  <si>
    <t>bande stop et marquage en surface</t>
  </si>
  <si>
    <t>FT</t>
  </si>
  <si>
    <t>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</si>
</sst>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7" formatCode="#,##0.00\ &quot;€&quot;_);\(#,##0.00\ &quot;€&quot;\)"/>
    <numFmt numFmtId="164" formatCode="#,##0.00\ &quot;€&quot;;\-#,##0.00\ &quot;€&quot;"/>
    <numFmt numFmtId="165" formatCode="_-* #,##0.00\ &quot;€&quot;_-;\-* #,##0.00\ &quot;€&quot;_-;_-* &quot;-&quot;??\ &quot;€&quot;_-;_-@_-"/>
    <numFmt numFmtId="166" formatCode="0.0"/>
  </numFmts>
  <fonts count="18" x14ac:knownFonts="1">
    <font>
      <sz val="11"/>
      <color theme="1"/>
      <name val="Calibri"/>
      <family val="2"/>
      <scheme val="minor"/>
    </font>
    <font>
      <sz val="10"/>
      <name val="Arial"/>
      <family val="2"/>
    </font>
    <font>
      <sz val="10"/>
      <name val="Arial"/>
      <family val="2"/>
    </font>
    <font>
      <b/>
      <i/>
      <sz val="11"/>
      <name val="Calibri"/>
      <family val="2"/>
      <scheme val="minor"/>
    </font>
    <font>
      <u/>
      <sz val="11"/>
      <color theme="11"/>
      <name val="Calibri"/>
      <family val="2"/>
      <scheme val="minor"/>
    </font>
    <font>
      <sz val="11"/>
      <color rgb="FF000000"/>
      <name val="Calibri"/>
      <family val="2"/>
      <scheme val="minor"/>
    </font>
    <font>
      <b/>
      <i/>
      <sz val="11"/>
      <color theme="0"/>
      <name val="Calibri"/>
      <family val="2"/>
      <scheme val="minor"/>
    </font>
    <font>
      <b/>
      <i/>
      <sz val="11"/>
      <color theme="0" tint="-0.499984740745262"/>
      <name val="Calibri"/>
      <family val="2"/>
      <scheme val="minor"/>
    </font>
    <font>
      <sz val="11"/>
      <color theme="0" tint="-0.499984740745262"/>
      <name val="Calibri"/>
      <family val="2"/>
      <scheme val="minor"/>
    </font>
    <font>
      <b/>
      <sz val="11"/>
      <color theme="0"/>
      <name val="Calibri"/>
      <family val="2"/>
      <scheme val="minor"/>
    </font>
    <font>
      <u/>
      <sz val="11"/>
      <color theme="10"/>
      <name val="Calibri"/>
      <family val="2"/>
      <scheme val="minor"/>
    </font>
    <font>
      <b/>
      <sz val="11"/>
      <color theme="1"/>
      <name val="Calibri"/>
      <family val="2"/>
      <scheme val="minor"/>
    </font>
    <font>
      <b/>
      <sz val="11"/>
      <color theme="0" tint="-0.499984740745262"/>
      <name val="Calibri"/>
      <family val="2"/>
      <scheme val="minor"/>
    </font>
    <font>
      <b/>
      <sz val="11"/>
      <name val="Calibri"/>
      <family val="2"/>
      <scheme val="minor"/>
    </font>
    <font>
      <b/>
      <sz val="22"/>
      <color theme="1"/>
      <name val="Calibri"/>
      <family val="2"/>
      <scheme val="minor"/>
    </font>
    <font>
      <b/>
      <sz val="18"/>
      <color theme="1"/>
      <name val="Calibri (Corps)"/>
    </font>
    <font>
      <b/>
      <sz val="18"/>
      <color theme="1"/>
      <name val="Calibri"/>
      <family val="2"/>
      <scheme val="minor"/>
    </font>
    <font>
      <sz val="11"/>
      <color theme="1"/>
      <name val="Calibri"/>
      <family val="2"/>
      <scheme val="minor"/>
    </font>
  </fonts>
  <fills count="5">
    <fill>
      <patternFill patternType="none"/>
    </fill>
    <fill>
      <patternFill patternType="gray125"/>
    </fill>
    <fill>
      <patternFill patternType="solid">
        <fgColor theme="0" tint="-0.34998626667073579"/>
        <bgColor indexed="64"/>
      </patternFill>
    </fill>
    <fill>
      <patternFill patternType="solid">
        <fgColor theme="0"/>
        <bgColor indexed="64"/>
      </patternFill>
    </fill>
    <fill>
      <patternFill patternType="solid">
        <fgColor theme="0" tint="-0.499984740745262"/>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right/>
      <top/>
      <bottom style="thin">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top/>
      <bottom/>
      <diagonal/>
    </border>
    <border>
      <left style="thin">
        <color auto="1"/>
      </left>
      <right style="thin">
        <color auto="1"/>
      </right>
      <top/>
      <bottom/>
      <diagonal/>
    </border>
  </borders>
  <cellStyleXfs count="270">
    <xf numFmtId="0" fontId="0" fillId="0" borderId="0"/>
    <xf numFmtId="165" fontId="1"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1" fillId="0" borderId="0"/>
    <xf numFmtId="0" fontId="1" fillId="0" borderId="0"/>
    <xf numFmtId="9" fontId="1" fillId="0" borderId="0" applyFon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xf numFmtId="0" fontId="10" fillId="0" borderId="0" applyNumberFormat="0" applyFill="0" applyBorder="0" applyAlignment="0" applyProtection="0"/>
    <xf numFmtId="0" fontId="4" fillId="0" borderId="0" applyNumberFormat="0" applyFill="0" applyBorder="0" applyAlignment="0" applyProtection="0"/>
  </cellStyleXfs>
  <cellXfs count="73">
    <xf numFmtId="0" fontId="0" fillId="0" borderId="0" xfId="0"/>
    <xf numFmtId="0" fontId="0" fillId="0" borderId="0" xfId="0" applyFont="1"/>
    <xf numFmtId="0" fontId="0" fillId="0" borderId="0" xfId="0" applyFont="1" applyAlignment="1">
      <alignment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0" fillId="0" borderId="0" xfId="0" applyFont="1" applyAlignment="1">
      <alignment horizontal="center" vertical="center"/>
    </xf>
    <xf numFmtId="0" fontId="0" fillId="0" borderId="2" xfId="0" applyFont="1" applyFill="1" applyBorder="1" applyAlignment="1">
      <alignment horizontal="center" vertical="center" wrapText="1"/>
    </xf>
    <xf numFmtId="0" fontId="5" fillId="0" borderId="4" xfId="0" applyFont="1" applyBorder="1" applyAlignment="1">
      <alignment horizontal="center" vertical="center" wrapText="1"/>
    </xf>
    <xf numFmtId="0" fontId="0" fillId="0" borderId="1" xfId="0" applyFont="1" applyFill="1" applyBorder="1" applyAlignment="1">
      <alignment horizontal="left" vertical="center" wrapText="1"/>
    </xf>
    <xf numFmtId="0" fontId="7" fillId="2" borderId="2" xfId="0" applyFont="1" applyFill="1" applyBorder="1" applyAlignment="1">
      <alignment horizontal="center" vertical="center" wrapText="1"/>
    </xf>
    <xf numFmtId="0" fontId="11" fillId="0" borderId="2" xfId="0" applyFont="1" applyFill="1" applyBorder="1" applyAlignment="1">
      <alignment horizontal="center" vertical="center" wrapText="1"/>
    </xf>
    <xf numFmtId="0" fontId="0" fillId="0" borderId="1" xfId="0" applyBorder="1" applyAlignment="1">
      <alignment horizontal="left" vertical="center" wrapText="1"/>
    </xf>
    <xf numFmtId="0" fontId="7" fillId="3" borderId="2" xfId="0" applyFont="1" applyFill="1" applyBorder="1" applyAlignment="1">
      <alignment horizontal="center" vertical="center" wrapText="1"/>
    </xf>
    <xf numFmtId="0" fontId="11" fillId="0" borderId="0" xfId="0" applyFont="1"/>
    <xf numFmtId="0" fontId="11" fillId="0" borderId="1" xfId="0" applyFont="1" applyBorder="1" applyAlignment="1">
      <alignment horizontal="left" vertical="center" wrapText="1"/>
    </xf>
    <xf numFmtId="0" fontId="6" fillId="2" borderId="1" xfId="0" applyFont="1" applyFill="1" applyBorder="1" applyAlignment="1">
      <alignment horizontal="left" vertical="center" wrapText="1"/>
    </xf>
    <xf numFmtId="0" fontId="11" fillId="0" borderId="1" xfId="0" applyFont="1" applyFill="1" applyBorder="1" applyAlignment="1">
      <alignment horizontal="left" vertical="center" wrapText="1"/>
    </xf>
    <xf numFmtId="0" fontId="5" fillId="0" borderId="3" xfId="0" applyFont="1" applyBorder="1" applyAlignment="1">
      <alignment horizontal="left" vertical="center" wrapText="1"/>
    </xf>
    <xf numFmtId="2" fontId="0" fillId="0" borderId="0" xfId="0" applyNumberFormat="1" applyFont="1" applyAlignment="1">
      <alignment horizontal="center" vertical="center"/>
    </xf>
    <xf numFmtId="0" fontId="0" fillId="3" borderId="1" xfId="0" applyFont="1" applyFill="1" applyBorder="1" applyAlignment="1">
      <alignment horizontal="left" vertical="center" wrapText="1"/>
    </xf>
    <xf numFmtId="0" fontId="0" fillId="3" borderId="2" xfId="0" applyFont="1" applyFill="1" applyBorder="1" applyAlignment="1">
      <alignment horizontal="center" vertical="center" wrapText="1"/>
    </xf>
    <xf numFmtId="0" fontId="0" fillId="3" borderId="0" xfId="0" applyFont="1" applyFill="1"/>
    <xf numFmtId="0" fontId="3" fillId="0" borderId="1" xfId="0" applyFont="1" applyBorder="1" applyAlignment="1">
      <alignment horizontal="center" vertical="center" wrapText="1"/>
    </xf>
    <xf numFmtId="0" fontId="7" fillId="2" borderId="1" xfId="0" applyFont="1" applyFill="1" applyBorder="1" applyAlignment="1">
      <alignment horizontal="center" vertical="center" wrapText="1"/>
    </xf>
    <xf numFmtId="2" fontId="0" fillId="0" borderId="1" xfId="1" applyNumberFormat="1" applyFont="1" applyFill="1" applyBorder="1" applyAlignment="1">
      <alignment horizontal="left" vertical="center"/>
    </xf>
    <xf numFmtId="2" fontId="11" fillId="0" borderId="1" xfId="1" applyNumberFormat="1" applyFont="1" applyFill="1" applyBorder="1" applyAlignment="1">
      <alignment horizontal="left" vertical="center"/>
    </xf>
    <xf numFmtId="2" fontId="9" fillId="2" borderId="1" xfId="1" applyNumberFormat="1" applyFont="1" applyFill="1" applyBorder="1" applyAlignment="1">
      <alignment horizontal="left" vertical="center"/>
    </xf>
    <xf numFmtId="166" fontId="11" fillId="0" borderId="1" xfId="1" applyNumberFormat="1" applyFont="1" applyFill="1" applyBorder="1" applyAlignment="1">
      <alignment horizontal="left" vertical="center"/>
    </xf>
    <xf numFmtId="166" fontId="13" fillId="3" borderId="1" xfId="1" applyNumberFormat="1" applyFont="1" applyFill="1" applyBorder="1" applyAlignment="1">
      <alignment horizontal="left" vertical="center"/>
    </xf>
    <xf numFmtId="2" fontId="0" fillId="3" borderId="1" xfId="1" applyNumberFormat="1" applyFont="1" applyFill="1" applyBorder="1" applyAlignment="1">
      <alignment horizontal="left" vertical="center"/>
    </xf>
    <xf numFmtId="0" fontId="3" fillId="0" borderId="1" xfId="0" applyFont="1" applyBorder="1" applyAlignment="1">
      <alignment horizontal="right" vertical="center" wrapText="1"/>
    </xf>
    <xf numFmtId="164" fontId="8" fillId="2" borderId="1" xfId="1" applyNumberFormat="1" applyFont="1" applyFill="1" applyBorder="1" applyAlignment="1">
      <alignment horizontal="right" vertical="center"/>
    </xf>
    <xf numFmtId="0" fontId="0" fillId="0" borderId="0" xfId="0" applyFont="1" applyAlignment="1">
      <alignment horizontal="right" vertical="center"/>
    </xf>
    <xf numFmtId="2" fontId="3" fillId="0" borderId="1" xfId="0" applyNumberFormat="1" applyFont="1" applyBorder="1" applyAlignment="1">
      <alignment horizontal="center" vertical="center" wrapText="1"/>
    </xf>
    <xf numFmtId="2" fontId="7" fillId="2" borderId="1" xfId="0" applyNumberFormat="1" applyFont="1" applyFill="1" applyBorder="1" applyAlignment="1">
      <alignment horizontal="center" vertical="center" wrapText="1"/>
    </xf>
    <xf numFmtId="2" fontId="8" fillId="2" borderId="1" xfId="1" applyNumberFormat="1" applyFont="1" applyFill="1" applyBorder="1" applyAlignment="1">
      <alignment horizontal="center" vertical="center"/>
    </xf>
    <xf numFmtId="2" fontId="0" fillId="0" borderId="1" xfId="1" applyNumberFormat="1" applyFont="1" applyFill="1" applyBorder="1" applyAlignment="1">
      <alignment horizontal="center" vertical="center"/>
    </xf>
    <xf numFmtId="2" fontId="11" fillId="0" borderId="1" xfId="1" applyNumberFormat="1" applyFont="1" applyFill="1" applyBorder="1" applyAlignment="1">
      <alignment horizontal="center" vertical="center"/>
    </xf>
    <xf numFmtId="2" fontId="5" fillId="0" borderId="3" xfId="0" applyNumberFormat="1" applyFont="1" applyBorder="1" applyAlignment="1">
      <alignment horizontal="center" vertical="center"/>
    </xf>
    <xf numFmtId="2" fontId="12" fillId="3" borderId="1" xfId="1" applyNumberFormat="1" applyFont="1" applyFill="1" applyBorder="1" applyAlignment="1">
      <alignment horizontal="center" vertical="center"/>
    </xf>
    <xf numFmtId="2" fontId="0" fillId="3" borderId="1" xfId="1" applyNumberFormat="1" applyFont="1" applyFill="1" applyBorder="1" applyAlignment="1">
      <alignment horizontal="center" vertical="center"/>
    </xf>
    <xf numFmtId="0" fontId="0" fillId="4" borderId="0" xfId="0" applyFont="1" applyFill="1"/>
    <xf numFmtId="0" fontId="0" fillId="4" borderId="0" xfId="0" applyFont="1" applyFill="1" applyAlignment="1">
      <alignment vertical="center"/>
    </xf>
    <xf numFmtId="0" fontId="0" fillId="4" borderId="0" xfId="0" applyFont="1" applyFill="1" applyAlignment="1">
      <alignment horizontal="center" vertical="center"/>
    </xf>
    <xf numFmtId="2" fontId="0" fillId="4" borderId="0" xfId="0" applyNumberFormat="1" applyFont="1" applyFill="1" applyAlignment="1">
      <alignment horizontal="center" vertical="center"/>
    </xf>
    <xf numFmtId="164" fontId="8" fillId="2" borderId="1" xfId="1" applyNumberFormat="1" applyFont="1" applyFill="1" applyBorder="1" applyAlignment="1">
      <alignment horizontal="center" vertical="center"/>
    </xf>
    <xf numFmtId="164" fontId="0" fillId="0" borderId="1" xfId="1" applyNumberFormat="1" applyFont="1" applyFill="1" applyBorder="1" applyAlignment="1">
      <alignment horizontal="center" vertical="center"/>
    </xf>
    <xf numFmtId="164" fontId="11" fillId="0" borderId="1" xfId="1" applyNumberFormat="1" applyFont="1" applyFill="1" applyBorder="1" applyAlignment="1">
      <alignment horizontal="center" vertical="center"/>
    </xf>
    <xf numFmtId="164" fontId="5" fillId="0" borderId="3" xfId="0" applyNumberFormat="1" applyFont="1" applyBorder="1" applyAlignment="1">
      <alignment horizontal="center" vertical="center"/>
    </xf>
    <xf numFmtId="164" fontId="12" fillId="3" borderId="1" xfId="1" applyNumberFormat="1" applyFont="1" applyFill="1" applyBorder="1" applyAlignment="1">
      <alignment horizontal="center" vertical="center"/>
    </xf>
    <xf numFmtId="164" fontId="0" fillId="3" borderId="1" xfId="1" applyNumberFormat="1" applyFont="1" applyFill="1" applyBorder="1" applyAlignment="1">
      <alignment horizontal="center" vertical="center"/>
    </xf>
    <xf numFmtId="164" fontId="0" fillId="0" borderId="1" xfId="1" applyNumberFormat="1" applyFont="1" applyFill="1" applyBorder="1" applyAlignment="1">
      <alignment horizontal="right" vertical="center"/>
    </xf>
    <xf numFmtId="164" fontId="11" fillId="0" borderId="1" xfId="1" applyNumberFormat="1" applyFont="1" applyFill="1" applyBorder="1" applyAlignment="1">
      <alignment horizontal="right" vertical="center"/>
    </xf>
    <xf numFmtId="164" fontId="5" fillId="0" borderId="3" xfId="0" applyNumberFormat="1" applyFont="1" applyBorder="1" applyAlignment="1">
      <alignment horizontal="right" vertical="center"/>
    </xf>
    <xf numFmtId="164" fontId="12" fillId="3" borderId="1" xfId="1" applyNumberFormat="1" applyFont="1" applyFill="1" applyBorder="1" applyAlignment="1">
      <alignment horizontal="right" vertical="center"/>
    </xf>
    <xf numFmtId="164" fontId="0" fillId="3" borderId="1" xfId="1" applyNumberFormat="1" applyFont="1" applyFill="1" applyBorder="1" applyAlignment="1">
      <alignment horizontal="right" vertical="center"/>
    </xf>
    <xf numFmtId="0" fontId="7" fillId="2" borderId="1" xfId="0" applyFont="1" applyFill="1" applyBorder="1" applyAlignment="1">
      <alignment horizontal="right" vertical="center" wrapText="1"/>
    </xf>
    <xf numFmtId="0" fontId="7" fillId="2" borderId="2" xfId="0" applyFont="1" applyFill="1" applyBorder="1" applyAlignment="1">
      <alignment horizontal="right" vertical="center" wrapText="1"/>
    </xf>
    <xf numFmtId="0" fontId="0" fillId="4" borderId="0" xfId="0" applyFont="1" applyFill="1" applyAlignment="1">
      <alignment horizontal="right" vertical="center"/>
    </xf>
    <xf numFmtId="7" fontId="0" fillId="0" borderId="8" xfId="0" applyNumberFormat="1" applyFont="1" applyBorder="1" applyAlignment="1">
      <alignment horizontal="right" vertical="center"/>
    </xf>
    <xf numFmtId="164" fontId="11" fillId="0" borderId="8" xfId="0" applyNumberFormat="1" applyFont="1" applyBorder="1" applyAlignment="1">
      <alignment horizontal="right" vertical="center"/>
    </xf>
    <xf numFmtId="7" fontId="11" fillId="0" borderId="8" xfId="0" applyNumberFormat="1" applyFont="1" applyBorder="1" applyAlignment="1">
      <alignment horizontal="right" vertical="center"/>
    </xf>
    <xf numFmtId="2" fontId="17" fillId="0" borderId="1" xfId="1" applyNumberFormat="1" applyFont="1" applyFill="1" applyBorder="1" applyAlignment="1">
      <alignment horizontal="center" vertical="center"/>
    </xf>
    <xf numFmtId="164" fontId="17" fillId="0" borderId="1" xfId="1" applyNumberFormat="1" applyFont="1" applyFill="1" applyBorder="1" applyAlignment="1">
      <alignment horizontal="center" vertical="center"/>
    </xf>
    <xf numFmtId="164" fontId="17" fillId="0" borderId="1" xfId="1" applyNumberFormat="1" applyFont="1" applyFill="1" applyBorder="1" applyAlignment="1">
      <alignment horizontal="right" vertical="center"/>
    </xf>
    <xf numFmtId="0" fontId="11" fillId="0" borderId="10" xfId="0" applyFont="1" applyBorder="1" applyAlignment="1">
      <alignment horizontal="center" vertical="center"/>
    </xf>
    <xf numFmtId="0" fontId="11" fillId="0" borderId="2" xfId="0" applyFont="1" applyBorder="1" applyAlignment="1">
      <alignment horizontal="center" vertical="center" wrapText="1"/>
    </xf>
    <xf numFmtId="2" fontId="11" fillId="0" borderId="10" xfId="0" applyNumberFormat="1" applyFont="1" applyBorder="1" applyAlignment="1">
      <alignment horizontal="center" vertical="center"/>
    </xf>
    <xf numFmtId="0" fontId="14" fillId="0" borderId="9" xfId="0" applyFont="1" applyBorder="1" applyAlignment="1">
      <alignment horizontal="left" vertical="center" wrapText="1"/>
    </xf>
    <xf numFmtId="0" fontId="14" fillId="0" borderId="0" xfId="0" applyFont="1" applyBorder="1" applyAlignment="1">
      <alignment horizontal="left" vertical="center" wrapText="1"/>
    </xf>
    <xf numFmtId="0" fontId="16" fillId="0" borderId="5" xfId="0" applyFont="1" applyBorder="1" applyAlignment="1">
      <alignment horizontal="left"/>
    </xf>
    <xf numFmtId="0" fontId="16" fillId="0" borderId="6" xfId="0" applyFont="1" applyBorder="1" applyAlignment="1">
      <alignment horizontal="left"/>
    </xf>
    <xf numFmtId="0" fontId="16" fillId="0" borderId="7" xfId="0" applyFont="1" applyBorder="1" applyAlignment="1">
      <alignment horizontal="left"/>
    </xf>
  </cellXfs>
  <cellStyles count="270">
    <cellStyle name="Euro" xfId="1" xr:uid="{00000000-0005-0000-0000-000000000000}"/>
    <cellStyle name="Lien hypertexte" xfId="194" builtinId="8" hidden="1"/>
    <cellStyle name="Lien hypertexte" xfId="196" builtinId="8" hidden="1"/>
    <cellStyle name="Lien hypertexte" xfId="198" builtinId="8" hidden="1"/>
    <cellStyle name="Lien hypertexte" xfId="200" builtinId="8" hidden="1"/>
    <cellStyle name="Lien hypertexte" xfId="202" builtinId="8" hidden="1"/>
    <cellStyle name="Lien hypertexte" xfId="204" builtinId="8" hidden="1"/>
    <cellStyle name="Lien hypertexte" xfId="206" builtinId="8" hidden="1"/>
    <cellStyle name="Lien hypertexte" xfId="208" builtinId="8" hidden="1"/>
    <cellStyle name="Lien hypertexte" xfId="210" builtinId="8" hidden="1"/>
    <cellStyle name="Lien hypertexte" xfId="212" builtinId="8" hidden="1"/>
    <cellStyle name="Lien hypertexte" xfId="214" builtinId="8" hidden="1"/>
    <cellStyle name="Lien hypertexte" xfId="216" builtinId="8" hidden="1"/>
    <cellStyle name="Lien hypertexte" xfId="218" builtinId="8" hidden="1"/>
    <cellStyle name="Lien hypertexte" xfId="220" builtinId="8" hidden="1"/>
    <cellStyle name="Lien hypertexte" xfId="222" builtinId="8" hidden="1"/>
    <cellStyle name="Lien hypertexte" xfId="224" builtinId="8" hidden="1"/>
    <cellStyle name="Lien hypertexte" xfId="226" builtinId="8" hidden="1"/>
    <cellStyle name="Lien hypertexte" xfId="228" builtinId="8" hidden="1"/>
    <cellStyle name="Lien hypertexte" xfId="230" builtinId="8" hidden="1"/>
    <cellStyle name="Lien hypertexte" xfId="232" builtinId="8" hidden="1"/>
    <cellStyle name="Lien hypertexte" xfId="234" builtinId="8" hidden="1"/>
    <cellStyle name="Lien hypertexte" xfId="236" builtinId="8" hidden="1"/>
    <cellStyle name="Lien hypertexte" xfId="238" builtinId="8" hidden="1"/>
    <cellStyle name="Lien hypertexte" xfId="240" builtinId="8" hidden="1"/>
    <cellStyle name="Lien hypertexte" xfId="242" builtinId="8" hidden="1"/>
    <cellStyle name="Lien hypertexte" xfId="244" builtinId="8" hidden="1"/>
    <cellStyle name="Lien hypertexte" xfId="246" builtinId="8" hidden="1"/>
    <cellStyle name="Lien hypertexte" xfId="248" builtinId="8" hidden="1"/>
    <cellStyle name="Lien hypertexte" xfId="250" builtinId="8" hidden="1"/>
    <cellStyle name="Lien hypertexte" xfId="252" builtinId="8" hidden="1"/>
    <cellStyle name="Lien hypertexte" xfId="254" builtinId="8" hidden="1"/>
    <cellStyle name="Lien hypertexte" xfId="256" builtinId="8" hidden="1"/>
    <cellStyle name="Lien hypertexte" xfId="258" builtinId="8" hidden="1"/>
    <cellStyle name="Lien hypertexte" xfId="260" builtinId="8" hidden="1"/>
    <cellStyle name="Lien hypertexte" xfId="262" builtinId="8" hidden="1"/>
    <cellStyle name="Lien hypertexte" xfId="264" builtinId="8" hidden="1"/>
    <cellStyle name="Lien hypertexte" xfId="266" builtinId="8" hidden="1"/>
    <cellStyle name="Lien hypertexte" xfId="268" builtinId="8" hidden="1"/>
    <cellStyle name="Lien hypertexte visité" xfId="8" builtinId="9" hidden="1"/>
    <cellStyle name="Lien hypertexte visité" xfId="9" builtinId="9" hidden="1"/>
    <cellStyle name="Lien hypertexte visité" xfId="10" builtinId="9" hidden="1"/>
    <cellStyle name="Lien hypertexte visité" xfId="11" builtinId="9" hidden="1"/>
    <cellStyle name="Lien hypertexte visité" xfId="12" builtinId="9" hidden="1"/>
    <cellStyle name="Lien hypertexte visité" xfId="13" builtinId="9" hidden="1"/>
    <cellStyle name="Lien hypertexte visité" xfId="14" builtinId="9" hidden="1"/>
    <cellStyle name="Lien hypertexte visité" xfId="15" builtinId="9" hidden="1"/>
    <cellStyle name="Lien hypertexte visité" xfId="16" builtinId="9" hidden="1"/>
    <cellStyle name="Lien hypertexte visité" xfId="17" builtinId="9" hidden="1"/>
    <cellStyle name="Lien hypertexte visité" xfId="18" builtinId="9" hidden="1"/>
    <cellStyle name="Lien hypertexte visité" xfId="19" builtinId="9" hidden="1"/>
    <cellStyle name="Lien hypertexte visité" xfId="20" builtinId="9" hidden="1"/>
    <cellStyle name="Lien hypertexte visité" xfId="21" builtinId="9" hidden="1"/>
    <cellStyle name="Lien hypertexte visité" xfId="22" builtinId="9" hidden="1"/>
    <cellStyle name="Lien hypertexte visité" xfId="23" builtinId="9" hidden="1"/>
    <cellStyle name="Lien hypertexte visité" xfId="24" builtinId="9" hidden="1"/>
    <cellStyle name="Lien hypertexte visité" xfId="25" builtinId="9" hidden="1"/>
    <cellStyle name="Lien hypertexte visité" xfId="26" builtinId="9" hidden="1"/>
    <cellStyle name="Lien hypertexte visité" xfId="27" builtinId="9" hidden="1"/>
    <cellStyle name="Lien hypertexte visité" xfId="28" builtinId="9" hidden="1"/>
    <cellStyle name="Lien hypertexte visité" xfId="29" builtinId="9" hidden="1"/>
    <cellStyle name="Lien hypertexte visité" xfId="30" builtinId="9" hidden="1"/>
    <cellStyle name="Lien hypertexte visité" xfId="31" builtinId="9" hidden="1"/>
    <cellStyle name="Lien hypertexte visité" xfId="32" builtinId="9" hidden="1"/>
    <cellStyle name="Lien hypertexte visité" xfId="33" builtinId="9" hidden="1"/>
    <cellStyle name="Lien hypertexte visité" xfId="34" builtinId="9" hidden="1"/>
    <cellStyle name="Lien hypertexte visité" xfId="35" builtinId="9" hidden="1"/>
    <cellStyle name="Lien hypertexte visité" xfId="36" builtinId="9" hidden="1"/>
    <cellStyle name="Lien hypertexte visité" xfId="37" builtinId="9" hidden="1"/>
    <cellStyle name="Lien hypertexte visité" xfId="38" builtinId="9" hidden="1"/>
    <cellStyle name="Lien hypertexte visité" xfId="39" builtinId="9" hidden="1"/>
    <cellStyle name="Lien hypertexte visité" xfId="40" builtinId="9" hidden="1"/>
    <cellStyle name="Lien hypertexte visité" xfId="41" builtinId="9" hidden="1"/>
    <cellStyle name="Lien hypertexte visité" xfId="42" builtinId="9" hidden="1"/>
    <cellStyle name="Lien hypertexte visité" xfId="43" builtinId="9" hidden="1"/>
    <cellStyle name="Lien hypertexte visité" xfId="44" builtinId="9" hidden="1"/>
    <cellStyle name="Lien hypertexte visité" xfId="45" builtinId="9" hidden="1"/>
    <cellStyle name="Lien hypertexte visité" xfId="46" builtinId="9" hidden="1"/>
    <cellStyle name="Lien hypertexte visité" xfId="47" builtinId="9" hidden="1"/>
    <cellStyle name="Lien hypertexte visité" xfId="48" builtinId="9" hidden="1"/>
    <cellStyle name="Lien hypertexte visité" xfId="49" builtinId="9" hidden="1"/>
    <cellStyle name="Lien hypertexte visité" xfId="50" builtinId="9" hidden="1"/>
    <cellStyle name="Lien hypertexte visité" xfId="51" builtinId="9" hidden="1"/>
    <cellStyle name="Lien hypertexte visité" xfId="52" builtinId="9" hidden="1"/>
    <cellStyle name="Lien hypertexte visité" xfId="53" builtinId="9" hidden="1"/>
    <cellStyle name="Lien hypertexte visité" xfId="54" builtinId="9" hidden="1"/>
    <cellStyle name="Lien hypertexte visité" xfId="55" builtinId="9" hidden="1"/>
    <cellStyle name="Lien hypertexte visité" xfId="56" builtinId="9" hidden="1"/>
    <cellStyle name="Lien hypertexte visité" xfId="57" builtinId="9" hidden="1"/>
    <cellStyle name="Lien hypertexte visité" xfId="58" builtinId="9" hidden="1"/>
    <cellStyle name="Lien hypertexte visité" xfId="59" builtinId="9" hidden="1"/>
    <cellStyle name="Lien hypertexte visité" xfId="60" builtinId="9" hidden="1"/>
    <cellStyle name="Lien hypertexte visité" xfId="61" builtinId="9" hidden="1"/>
    <cellStyle name="Lien hypertexte visité" xfId="62" builtinId="9" hidden="1"/>
    <cellStyle name="Lien hypertexte visité" xfId="63" builtinId="9" hidden="1"/>
    <cellStyle name="Lien hypertexte visité" xfId="64" builtinId="9" hidden="1"/>
    <cellStyle name="Lien hypertexte visité" xfId="65" builtinId="9" hidden="1"/>
    <cellStyle name="Lien hypertexte visité" xfId="66" builtinId="9" hidden="1"/>
    <cellStyle name="Lien hypertexte visité" xfId="67" builtinId="9" hidden="1"/>
    <cellStyle name="Lien hypertexte visité" xfId="68" builtinId="9" hidden="1"/>
    <cellStyle name="Lien hypertexte visité" xfId="69" builtinId="9" hidden="1"/>
    <cellStyle name="Lien hypertexte visité" xfId="70" builtinId="9" hidden="1"/>
    <cellStyle name="Lien hypertexte visité" xfId="71" builtinId="9" hidden="1"/>
    <cellStyle name="Lien hypertexte visité" xfId="72" builtinId="9" hidden="1"/>
    <cellStyle name="Lien hypertexte visité" xfId="73" builtinId="9" hidden="1"/>
    <cellStyle name="Lien hypertexte visité" xfId="74" builtinId="9" hidden="1"/>
    <cellStyle name="Lien hypertexte visité" xfId="75" builtinId="9" hidden="1"/>
    <cellStyle name="Lien hypertexte visité" xfId="76" builtinId="9" hidden="1"/>
    <cellStyle name="Lien hypertexte visité" xfId="77" builtinId="9" hidden="1"/>
    <cellStyle name="Lien hypertexte visité" xfId="78" builtinId="9" hidden="1"/>
    <cellStyle name="Lien hypertexte visité" xfId="79" builtinId="9" hidden="1"/>
    <cellStyle name="Lien hypertexte visité" xfId="80" builtinId="9" hidden="1"/>
    <cellStyle name="Lien hypertexte visité" xfId="81" builtinId="9" hidden="1"/>
    <cellStyle name="Lien hypertexte visité" xfId="82" builtinId="9" hidden="1"/>
    <cellStyle name="Lien hypertexte visité" xfId="83" builtinId="9" hidden="1"/>
    <cellStyle name="Lien hypertexte visité" xfId="84" builtinId="9" hidden="1"/>
    <cellStyle name="Lien hypertexte visité" xfId="85" builtinId="9" hidden="1"/>
    <cellStyle name="Lien hypertexte visité" xfId="86" builtinId="9" hidden="1"/>
    <cellStyle name="Lien hypertexte visité" xfId="87" builtinId="9" hidden="1"/>
    <cellStyle name="Lien hypertexte visité" xfId="88" builtinId="9" hidden="1"/>
    <cellStyle name="Lien hypertexte visité" xfId="89" builtinId="9" hidden="1"/>
    <cellStyle name="Lien hypertexte visité" xfId="90" builtinId="9" hidden="1"/>
    <cellStyle name="Lien hypertexte visité" xfId="91" builtinId="9" hidden="1"/>
    <cellStyle name="Lien hypertexte visité" xfId="92" builtinId="9" hidden="1"/>
    <cellStyle name="Lien hypertexte visité" xfId="93" builtinId="9" hidden="1"/>
    <cellStyle name="Lien hypertexte visité" xfId="94" builtinId="9" hidden="1"/>
    <cellStyle name="Lien hypertexte visité" xfId="95" builtinId="9" hidden="1"/>
    <cellStyle name="Lien hypertexte visité" xfId="96" builtinId="9" hidden="1"/>
    <cellStyle name="Lien hypertexte visité" xfId="97" builtinId="9" hidden="1"/>
    <cellStyle name="Lien hypertexte visité" xfId="98" builtinId="9" hidden="1"/>
    <cellStyle name="Lien hypertexte visité" xfId="99" builtinId="9" hidden="1"/>
    <cellStyle name="Lien hypertexte visité" xfId="100" builtinId="9" hidden="1"/>
    <cellStyle name="Lien hypertexte visité" xfId="101" builtinId="9" hidden="1"/>
    <cellStyle name="Lien hypertexte visité" xfId="102" builtinId="9" hidden="1"/>
    <cellStyle name="Lien hypertexte visité" xfId="103" builtinId="9" hidden="1"/>
    <cellStyle name="Lien hypertexte visité" xfId="104" builtinId="9" hidden="1"/>
    <cellStyle name="Lien hypertexte visité" xfId="105" builtinId="9" hidden="1"/>
    <cellStyle name="Lien hypertexte visité" xfId="106" builtinId="9" hidden="1"/>
    <cellStyle name="Lien hypertexte visité" xfId="107" builtinId="9" hidden="1"/>
    <cellStyle name="Lien hypertexte visité" xfId="108" builtinId="9" hidden="1"/>
    <cellStyle name="Lien hypertexte visité" xfId="109" builtinId="9" hidden="1"/>
    <cellStyle name="Lien hypertexte visité" xfId="110" builtinId="9" hidden="1"/>
    <cellStyle name="Lien hypertexte visité" xfId="111" builtinId="9" hidden="1"/>
    <cellStyle name="Lien hypertexte visité" xfId="112" builtinId="9" hidden="1"/>
    <cellStyle name="Lien hypertexte visité" xfId="113" builtinId="9" hidden="1"/>
    <cellStyle name="Lien hypertexte visité" xfId="114" builtinId="9" hidden="1"/>
    <cellStyle name="Lien hypertexte visité" xfId="115" builtinId="9" hidden="1"/>
    <cellStyle name="Lien hypertexte visité" xfId="116" builtinId="9" hidden="1"/>
    <cellStyle name="Lien hypertexte visité" xfId="117" builtinId="9" hidden="1"/>
    <cellStyle name="Lien hypertexte visité" xfId="118" builtinId="9" hidden="1"/>
    <cellStyle name="Lien hypertexte visité" xfId="119" builtinId="9" hidden="1"/>
    <cellStyle name="Lien hypertexte visité" xfId="120" builtinId="9" hidden="1"/>
    <cellStyle name="Lien hypertexte visité" xfId="121" builtinId="9" hidden="1"/>
    <cellStyle name="Lien hypertexte visité" xfId="122" builtinId="9" hidden="1"/>
    <cellStyle name="Lien hypertexte visité" xfId="123" builtinId="9" hidden="1"/>
    <cellStyle name="Lien hypertexte visité" xfId="124" builtinId="9" hidden="1"/>
    <cellStyle name="Lien hypertexte visité" xfId="125" builtinId="9" hidden="1"/>
    <cellStyle name="Lien hypertexte visité" xfId="126" builtinId="9" hidden="1"/>
    <cellStyle name="Lien hypertexte visité" xfId="127" builtinId="9" hidden="1"/>
    <cellStyle name="Lien hypertexte visité" xfId="128" builtinId="9" hidden="1"/>
    <cellStyle name="Lien hypertexte visité" xfId="129" builtinId="9" hidden="1"/>
    <cellStyle name="Lien hypertexte visité" xfId="130" builtinId="9" hidden="1"/>
    <cellStyle name="Lien hypertexte visité" xfId="131" builtinId="9" hidden="1"/>
    <cellStyle name="Lien hypertexte visité" xfId="132" builtinId="9" hidden="1"/>
    <cellStyle name="Lien hypertexte visité" xfId="133" builtinId="9" hidden="1"/>
    <cellStyle name="Lien hypertexte visité" xfId="134" builtinId="9" hidden="1"/>
    <cellStyle name="Lien hypertexte visité" xfId="135" builtinId="9" hidden="1"/>
    <cellStyle name="Lien hypertexte visité" xfId="136" builtinId="9" hidden="1"/>
    <cellStyle name="Lien hypertexte visité" xfId="137" builtinId="9" hidden="1"/>
    <cellStyle name="Lien hypertexte visité" xfId="138" builtinId="9" hidden="1"/>
    <cellStyle name="Lien hypertexte visité" xfId="139" builtinId="9" hidden="1"/>
    <cellStyle name="Lien hypertexte visité" xfId="140" builtinId="9" hidden="1"/>
    <cellStyle name="Lien hypertexte visité" xfId="141" builtinId="9" hidden="1"/>
    <cellStyle name="Lien hypertexte visité" xfId="142" builtinId="9" hidden="1"/>
    <cellStyle name="Lien hypertexte visité" xfId="143" builtinId="9" hidden="1"/>
    <cellStyle name="Lien hypertexte visité" xfId="144" builtinId="9" hidden="1"/>
    <cellStyle name="Lien hypertexte visité" xfId="145" builtinId="9" hidden="1"/>
    <cellStyle name="Lien hypertexte visité" xfId="146" builtinId="9" hidden="1"/>
    <cellStyle name="Lien hypertexte visité" xfId="147" builtinId="9" hidden="1"/>
    <cellStyle name="Lien hypertexte visité" xfId="148" builtinId="9" hidden="1"/>
    <cellStyle name="Lien hypertexte visité" xfId="149" builtinId="9" hidden="1"/>
    <cellStyle name="Lien hypertexte visité" xfId="150" builtinId="9" hidden="1"/>
    <cellStyle name="Lien hypertexte visité" xfId="151" builtinId="9" hidden="1"/>
    <cellStyle name="Lien hypertexte visité" xfId="152" builtinId="9" hidden="1"/>
    <cellStyle name="Lien hypertexte visité" xfId="153" builtinId="9" hidden="1"/>
    <cellStyle name="Lien hypertexte visité" xfId="154" builtinId="9" hidden="1"/>
    <cellStyle name="Lien hypertexte visité" xfId="155" builtinId="9" hidden="1"/>
    <cellStyle name="Lien hypertexte visité" xfId="156" builtinId="9" hidden="1"/>
    <cellStyle name="Lien hypertexte visité" xfId="157" builtinId="9" hidden="1"/>
    <cellStyle name="Lien hypertexte visité" xfId="158" builtinId="9" hidden="1"/>
    <cellStyle name="Lien hypertexte visité" xfId="159" builtinId="9" hidden="1"/>
    <cellStyle name="Lien hypertexte visité" xfId="160" builtinId="9" hidden="1"/>
    <cellStyle name="Lien hypertexte visité" xfId="161" builtinId="9" hidden="1"/>
    <cellStyle name="Lien hypertexte visité" xfId="162" builtinId="9" hidden="1"/>
    <cellStyle name="Lien hypertexte visité" xfId="163" builtinId="9" hidden="1"/>
    <cellStyle name="Lien hypertexte visité" xfId="164" builtinId="9" hidden="1"/>
    <cellStyle name="Lien hypertexte visité" xfId="165" builtinId="9" hidden="1"/>
    <cellStyle name="Lien hypertexte visité" xfId="166" builtinId="9" hidden="1"/>
    <cellStyle name="Lien hypertexte visité" xfId="167" builtinId="9" hidden="1"/>
    <cellStyle name="Lien hypertexte visité" xfId="168" builtinId="9" hidden="1"/>
    <cellStyle name="Lien hypertexte visité" xfId="169" builtinId="9" hidden="1"/>
    <cellStyle name="Lien hypertexte visité" xfId="170" builtinId="9" hidden="1"/>
    <cellStyle name="Lien hypertexte visité" xfId="171" builtinId="9" hidden="1"/>
    <cellStyle name="Lien hypertexte visité" xfId="172" builtinId="9" hidden="1"/>
    <cellStyle name="Lien hypertexte visité" xfId="173" builtinId="9" hidden="1"/>
    <cellStyle name="Lien hypertexte visité" xfId="174" builtinId="9" hidden="1"/>
    <cellStyle name="Lien hypertexte visité" xfId="175" builtinId="9" hidden="1"/>
    <cellStyle name="Lien hypertexte visité" xfId="176" builtinId="9" hidden="1"/>
    <cellStyle name="Lien hypertexte visité" xfId="177" builtinId="9" hidden="1"/>
    <cellStyle name="Lien hypertexte visité" xfId="178" builtinId="9" hidden="1"/>
    <cellStyle name="Lien hypertexte visité" xfId="179" builtinId="9" hidden="1"/>
    <cellStyle name="Lien hypertexte visité" xfId="180" builtinId="9" hidden="1"/>
    <cellStyle name="Lien hypertexte visité" xfId="181" builtinId="9" hidden="1"/>
    <cellStyle name="Lien hypertexte visité" xfId="182" builtinId="9" hidden="1"/>
    <cellStyle name="Lien hypertexte visité" xfId="183" builtinId="9" hidden="1"/>
    <cellStyle name="Lien hypertexte visité" xfId="184" builtinId="9" hidden="1"/>
    <cellStyle name="Lien hypertexte visité" xfId="185" builtinId="9" hidden="1"/>
    <cellStyle name="Lien hypertexte visité" xfId="186" builtinId="9" hidden="1"/>
    <cellStyle name="Lien hypertexte visité" xfId="187" builtinId="9" hidden="1"/>
    <cellStyle name="Lien hypertexte visité" xfId="188" builtinId="9" hidden="1"/>
    <cellStyle name="Lien hypertexte visité" xfId="189" builtinId="9" hidden="1"/>
    <cellStyle name="Lien hypertexte visité" xfId="190" builtinId="9" hidden="1"/>
    <cellStyle name="Lien hypertexte visité" xfId="191" builtinId="9" hidden="1"/>
    <cellStyle name="Lien hypertexte visité" xfId="192" builtinId="9" hidden="1"/>
    <cellStyle name="Lien hypertexte visité" xfId="193" builtinId="9" hidden="1"/>
    <cellStyle name="Lien hypertexte visité" xfId="195" builtinId="9" hidden="1"/>
    <cellStyle name="Lien hypertexte visité" xfId="197" builtinId="9" hidden="1"/>
    <cellStyle name="Lien hypertexte visité" xfId="199" builtinId="9" hidden="1"/>
    <cellStyle name="Lien hypertexte visité" xfId="201" builtinId="9" hidden="1"/>
    <cellStyle name="Lien hypertexte visité" xfId="203" builtinId="9" hidden="1"/>
    <cellStyle name="Lien hypertexte visité" xfId="205" builtinId="9" hidden="1"/>
    <cellStyle name="Lien hypertexte visité" xfId="207" builtinId="9" hidden="1"/>
    <cellStyle name="Lien hypertexte visité" xfId="209" builtinId="9" hidden="1"/>
    <cellStyle name="Lien hypertexte visité" xfId="211" builtinId="9" hidden="1"/>
    <cellStyle name="Lien hypertexte visité" xfId="213" builtinId="9" hidden="1"/>
    <cellStyle name="Lien hypertexte visité" xfId="215" builtinId="9" hidden="1"/>
    <cellStyle name="Lien hypertexte visité" xfId="217" builtinId="9" hidden="1"/>
    <cellStyle name="Lien hypertexte visité" xfId="219" builtinId="9" hidden="1"/>
    <cellStyle name="Lien hypertexte visité" xfId="221" builtinId="9" hidden="1"/>
    <cellStyle name="Lien hypertexte visité" xfId="223" builtinId="9" hidden="1"/>
    <cellStyle name="Lien hypertexte visité" xfId="225" builtinId="9" hidden="1"/>
    <cellStyle name="Lien hypertexte visité" xfId="227" builtinId="9" hidden="1"/>
    <cellStyle name="Lien hypertexte visité" xfId="229" builtinId="9" hidden="1"/>
    <cellStyle name="Lien hypertexte visité" xfId="231" builtinId="9" hidden="1"/>
    <cellStyle name="Lien hypertexte visité" xfId="233" builtinId="9" hidden="1"/>
    <cellStyle name="Lien hypertexte visité" xfId="235" builtinId="9" hidden="1"/>
    <cellStyle name="Lien hypertexte visité" xfId="237" builtinId="9" hidden="1"/>
    <cellStyle name="Lien hypertexte visité" xfId="239" builtinId="9" hidden="1"/>
    <cellStyle name="Lien hypertexte visité" xfId="241" builtinId="9" hidden="1"/>
    <cellStyle name="Lien hypertexte visité" xfId="243" builtinId="9" hidden="1"/>
    <cellStyle name="Lien hypertexte visité" xfId="245" builtinId="9" hidden="1"/>
    <cellStyle name="Lien hypertexte visité" xfId="247" builtinId="9" hidden="1"/>
    <cellStyle name="Lien hypertexte visité" xfId="249" builtinId="9" hidden="1"/>
    <cellStyle name="Lien hypertexte visité" xfId="251" builtinId="9" hidden="1"/>
    <cellStyle name="Lien hypertexte visité" xfId="253" builtinId="9" hidden="1"/>
    <cellStyle name="Lien hypertexte visité" xfId="255" builtinId="9" hidden="1"/>
    <cellStyle name="Lien hypertexte visité" xfId="257" builtinId="9" hidden="1"/>
    <cellStyle name="Lien hypertexte visité" xfId="259" builtinId="9" hidden="1"/>
    <cellStyle name="Lien hypertexte visité" xfId="261" builtinId="9" hidden="1"/>
    <cellStyle name="Lien hypertexte visité" xfId="263" builtinId="9" hidden="1"/>
    <cellStyle name="Lien hypertexte visité" xfId="265" builtinId="9" hidden="1"/>
    <cellStyle name="Lien hypertexte visité" xfId="267" builtinId="9" hidden="1"/>
    <cellStyle name="Lien hypertexte visité" xfId="269" builtinId="9" hidden="1"/>
    <cellStyle name="Normal" xfId="0" builtinId="0"/>
    <cellStyle name="Normal 2" xfId="3" xr:uid="{00000000-0005-0000-0000-000008010000}"/>
    <cellStyle name="Normal 2 2" xfId="6" xr:uid="{00000000-0005-0000-0000-000009010000}"/>
    <cellStyle name="Normal 3" xfId="2" xr:uid="{00000000-0005-0000-0000-00000A010000}"/>
    <cellStyle name="Normal 4" xfId="5" xr:uid="{00000000-0005-0000-0000-00000B010000}"/>
    <cellStyle name="Pourcentage 2" xfId="4" xr:uid="{00000000-0005-0000-0000-00000C010000}"/>
    <cellStyle name="Pourcentage 2 2" xfId="7" xr:uid="{00000000-0005-0000-0000-00000D01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57"/>
  <sheetViews>
    <sheetView tabSelected="1" workbookViewId="0">
      <selection activeCell="E25" sqref="E25"/>
    </sheetView>
  </sheetViews>
  <sheetFormatPr baseColWidth="10" defaultColWidth="11.5" defaultRowHeight="15" x14ac:dyDescent="0.2"/>
  <cols>
    <col min="1" max="1" width="11.5" style="1"/>
    <col min="2" max="2" width="78.6640625" style="2" customWidth="1"/>
    <col min="3" max="3" width="8.1640625" style="5" customWidth="1"/>
    <col min="4" max="4" width="21.83203125" style="18" customWidth="1"/>
    <col min="5" max="5" width="26.33203125" style="5" customWidth="1"/>
    <col min="6" max="6" width="26.33203125" style="32" customWidth="1"/>
    <col min="7" max="16384" width="11.5" style="1"/>
  </cols>
  <sheetData>
    <row r="1" spans="1:6" ht="99.5" customHeight="1" x14ac:dyDescent="0.2">
      <c r="A1" s="68" t="s">
        <v>74</v>
      </c>
      <c r="B1" s="69"/>
      <c r="C1" s="69"/>
      <c r="D1" s="69"/>
      <c r="E1" s="69"/>
      <c r="F1" s="69"/>
    </row>
    <row r="2" spans="1:6" ht="30" customHeight="1" x14ac:dyDescent="0.2">
      <c r="A2" s="24" t="s">
        <v>2</v>
      </c>
      <c r="B2" s="3" t="s">
        <v>1</v>
      </c>
      <c r="C2" s="4" t="s">
        <v>4</v>
      </c>
      <c r="D2" s="33" t="s">
        <v>32</v>
      </c>
      <c r="E2" s="22" t="s">
        <v>0</v>
      </c>
      <c r="F2" s="30" t="s">
        <v>33</v>
      </c>
    </row>
    <row r="3" spans="1:6" ht="30" customHeight="1" x14ac:dyDescent="0.2">
      <c r="A3" s="26">
        <v>1</v>
      </c>
      <c r="B3" s="15" t="s">
        <v>6</v>
      </c>
      <c r="C3" s="9"/>
      <c r="D3" s="35"/>
      <c r="E3" s="45"/>
      <c r="F3" s="31"/>
    </row>
    <row r="4" spans="1:6" ht="143" customHeight="1" x14ac:dyDescent="0.2">
      <c r="A4" s="25" t="s">
        <v>3</v>
      </c>
      <c r="B4" s="16" t="s">
        <v>42</v>
      </c>
      <c r="C4" s="6" t="s">
        <v>45</v>
      </c>
      <c r="D4" s="36">
        <v>1</v>
      </c>
      <c r="E4" s="46"/>
      <c r="F4" s="51">
        <f>E4*D4</f>
        <v>0</v>
      </c>
    </row>
    <row r="5" spans="1:6" ht="110" customHeight="1" x14ac:dyDescent="0.2">
      <c r="A5" s="27">
        <v>1.2</v>
      </c>
      <c r="B5" s="16" t="s">
        <v>43</v>
      </c>
      <c r="C5" s="6" t="s">
        <v>45</v>
      </c>
      <c r="D5" s="36">
        <v>1</v>
      </c>
      <c r="E5" s="46"/>
      <c r="F5" s="51">
        <f>E5*D5</f>
        <v>0</v>
      </c>
    </row>
    <row r="6" spans="1:6" ht="110" customHeight="1" x14ac:dyDescent="0.2">
      <c r="A6" s="27">
        <v>1.3</v>
      </c>
      <c r="B6" s="16" t="s">
        <v>43</v>
      </c>
      <c r="C6" s="6" t="s">
        <v>45</v>
      </c>
      <c r="D6" s="36">
        <v>1</v>
      </c>
      <c r="E6" s="46"/>
      <c r="F6" s="51">
        <f>E6*D6</f>
        <v>0</v>
      </c>
    </row>
    <row r="7" spans="1:6" ht="30" customHeight="1" x14ac:dyDescent="0.2">
      <c r="A7" s="26">
        <v>2</v>
      </c>
      <c r="B7" s="15" t="s">
        <v>76</v>
      </c>
      <c r="C7" s="9"/>
      <c r="D7" s="35"/>
      <c r="E7" s="45"/>
      <c r="F7" s="31"/>
    </row>
    <row r="8" spans="1:6" ht="30" customHeight="1" x14ac:dyDescent="0.2">
      <c r="A8" s="65">
        <v>2.1</v>
      </c>
      <c r="B8" s="14" t="s">
        <v>77</v>
      </c>
      <c r="C8" s="66" t="s">
        <v>45</v>
      </c>
      <c r="D8" s="36">
        <v>1</v>
      </c>
      <c r="E8" s="46"/>
      <c r="F8" s="51">
        <f t="shared" ref="F8:F13" si="0">E8*D8</f>
        <v>0</v>
      </c>
    </row>
    <row r="9" spans="1:6" ht="106" customHeight="1" x14ac:dyDescent="0.2">
      <c r="A9" s="65">
        <v>2.2000000000000002</v>
      </c>
      <c r="B9" s="14" t="s">
        <v>78</v>
      </c>
      <c r="C9" s="66" t="s">
        <v>45</v>
      </c>
      <c r="D9" s="36">
        <v>1</v>
      </c>
      <c r="E9" s="46"/>
      <c r="F9" s="51">
        <f t="shared" si="0"/>
        <v>0</v>
      </c>
    </row>
    <row r="10" spans="1:6" ht="83" customHeight="1" x14ac:dyDescent="0.2">
      <c r="A10" s="65">
        <v>2.2999999999999998</v>
      </c>
      <c r="B10" s="14" t="s">
        <v>79</v>
      </c>
      <c r="C10" s="66" t="s">
        <v>45</v>
      </c>
      <c r="D10" s="36">
        <v>1</v>
      </c>
      <c r="E10" s="46"/>
      <c r="F10" s="51">
        <f t="shared" si="0"/>
        <v>0</v>
      </c>
    </row>
    <row r="11" spans="1:6" ht="30" customHeight="1" x14ac:dyDescent="0.2">
      <c r="A11" s="65">
        <v>2.7</v>
      </c>
      <c r="B11" s="14" t="s">
        <v>80</v>
      </c>
      <c r="C11" s="66" t="s">
        <v>45</v>
      </c>
      <c r="D11" s="36">
        <v>1</v>
      </c>
      <c r="E11" s="46"/>
      <c r="F11" s="51">
        <f t="shared" si="0"/>
        <v>0</v>
      </c>
    </row>
    <row r="12" spans="1:6" ht="33" customHeight="1" x14ac:dyDescent="0.2">
      <c r="A12" s="65">
        <v>2.8</v>
      </c>
      <c r="B12" s="14" t="s">
        <v>81</v>
      </c>
      <c r="C12" s="66" t="s">
        <v>8</v>
      </c>
      <c r="D12" s="36">
        <v>2</v>
      </c>
      <c r="E12" s="46"/>
      <c r="F12" s="51">
        <f t="shared" si="0"/>
        <v>0</v>
      </c>
    </row>
    <row r="13" spans="1:6" ht="79" customHeight="1" x14ac:dyDescent="0.2">
      <c r="A13" s="67">
        <v>2.11</v>
      </c>
      <c r="B13" s="14" t="s">
        <v>82</v>
      </c>
      <c r="C13" s="66" t="s">
        <v>45</v>
      </c>
      <c r="D13" s="38">
        <v>1</v>
      </c>
      <c r="E13" s="48"/>
      <c r="F13" s="53">
        <f t="shared" si="0"/>
        <v>0</v>
      </c>
    </row>
    <row r="14" spans="1:6" ht="30" customHeight="1" x14ac:dyDescent="0.2">
      <c r="A14" s="26">
        <v>3</v>
      </c>
      <c r="B14" s="15" t="s">
        <v>12</v>
      </c>
      <c r="C14" s="9"/>
      <c r="D14" s="35"/>
      <c r="E14" s="45"/>
      <c r="F14" s="31"/>
    </row>
    <row r="15" spans="1:6" ht="23" customHeight="1" x14ac:dyDescent="0.2">
      <c r="A15" s="28">
        <v>3.1</v>
      </c>
      <c r="B15" s="14" t="s">
        <v>27</v>
      </c>
      <c r="C15" s="12"/>
      <c r="D15" s="39"/>
      <c r="E15" s="49"/>
      <c r="F15" s="54"/>
    </row>
    <row r="16" spans="1:6" ht="49" customHeight="1" x14ac:dyDescent="0.2">
      <c r="A16" s="24" t="s">
        <v>28</v>
      </c>
      <c r="B16" s="8" t="s">
        <v>41</v>
      </c>
      <c r="C16" s="6" t="s">
        <v>9</v>
      </c>
      <c r="D16" s="36">
        <v>40</v>
      </c>
      <c r="E16" s="46"/>
      <c r="F16" s="51">
        <f>E16*D16</f>
        <v>0</v>
      </c>
    </row>
    <row r="17" spans="1:6" ht="19" customHeight="1" x14ac:dyDescent="0.2">
      <c r="A17" s="24" t="s">
        <v>29</v>
      </c>
      <c r="B17" s="8" t="s">
        <v>24</v>
      </c>
      <c r="C17" s="6" t="s">
        <v>8</v>
      </c>
      <c r="D17" s="36">
        <v>96</v>
      </c>
      <c r="E17" s="46"/>
      <c r="F17" s="51">
        <f>E17*D17</f>
        <v>0</v>
      </c>
    </row>
    <row r="18" spans="1:6" ht="30" customHeight="1" x14ac:dyDescent="0.2">
      <c r="A18" s="24" t="s">
        <v>30</v>
      </c>
      <c r="B18" s="17" t="s">
        <v>75</v>
      </c>
      <c r="C18" s="7" t="s">
        <v>8</v>
      </c>
      <c r="D18" s="38">
        <v>6</v>
      </c>
      <c r="E18" s="48"/>
      <c r="F18" s="53">
        <f>E18*D18</f>
        <v>0</v>
      </c>
    </row>
    <row r="19" spans="1:6" ht="24" customHeight="1" x14ac:dyDescent="0.2">
      <c r="A19" s="26">
        <v>4</v>
      </c>
      <c r="B19" s="15" t="s">
        <v>11</v>
      </c>
      <c r="C19" s="9"/>
      <c r="D19" s="35"/>
      <c r="E19" s="45"/>
      <c r="F19" s="31"/>
    </row>
    <row r="20" spans="1:6" ht="25" customHeight="1" x14ac:dyDescent="0.2">
      <c r="A20" s="25">
        <v>4.03</v>
      </c>
      <c r="B20" s="16" t="s">
        <v>26</v>
      </c>
      <c r="C20" s="6"/>
      <c r="D20" s="36"/>
      <c r="E20" s="46"/>
      <c r="F20" s="51"/>
    </row>
    <row r="21" spans="1:6" s="21" customFormat="1" ht="30" customHeight="1" x14ac:dyDescent="0.2">
      <c r="A21" s="29" t="s">
        <v>25</v>
      </c>
      <c r="B21" s="19" t="s">
        <v>36</v>
      </c>
      <c r="C21" s="20" t="s">
        <v>10</v>
      </c>
      <c r="D21" s="40">
        <v>90</v>
      </c>
      <c r="E21" s="50"/>
      <c r="F21" s="55">
        <f>E21*D21</f>
        <v>0</v>
      </c>
    </row>
    <row r="22" spans="1:6" ht="23" customHeight="1" x14ac:dyDescent="0.2">
      <c r="A22" s="26">
        <v>5</v>
      </c>
      <c r="B22" s="15" t="s">
        <v>21</v>
      </c>
      <c r="C22" s="9"/>
      <c r="D22" s="35"/>
      <c r="E22" s="45"/>
      <c r="F22" s="31"/>
    </row>
    <row r="23" spans="1:6" ht="27" customHeight="1" x14ac:dyDescent="0.2">
      <c r="A23" s="24">
        <v>5.01</v>
      </c>
      <c r="B23" s="8" t="s">
        <v>87</v>
      </c>
      <c r="C23" s="6" t="s">
        <v>5</v>
      </c>
      <c r="D23" s="36">
        <v>75</v>
      </c>
      <c r="E23" s="46"/>
      <c r="F23" s="51">
        <f>E23*D23</f>
        <v>0</v>
      </c>
    </row>
    <row r="24" spans="1:6" ht="27" customHeight="1" x14ac:dyDescent="0.2">
      <c r="A24" s="24">
        <v>5.05</v>
      </c>
      <c r="B24" s="8" t="s">
        <v>51</v>
      </c>
      <c r="C24" s="6" t="s">
        <v>91</v>
      </c>
      <c r="D24" s="36">
        <v>25</v>
      </c>
      <c r="E24" s="46"/>
      <c r="F24" s="51">
        <f>E24*D24</f>
        <v>0</v>
      </c>
    </row>
    <row r="25" spans="1:6" ht="27" customHeight="1" x14ac:dyDescent="0.2">
      <c r="A25" s="24">
        <v>5.0599999999999996</v>
      </c>
      <c r="B25" s="8" t="s">
        <v>84</v>
      </c>
      <c r="C25" s="6" t="s">
        <v>9</v>
      </c>
      <c r="D25" s="36">
        <v>15</v>
      </c>
      <c r="E25" s="46"/>
      <c r="F25" s="51">
        <f>E25*D25</f>
        <v>0</v>
      </c>
    </row>
    <row r="26" spans="1:6" ht="22" customHeight="1" x14ac:dyDescent="0.2">
      <c r="A26" s="26">
        <v>6</v>
      </c>
      <c r="B26" s="15" t="s">
        <v>13</v>
      </c>
      <c r="C26" s="9"/>
      <c r="D26" s="35"/>
      <c r="E26" s="45"/>
      <c r="F26" s="31"/>
    </row>
    <row r="27" spans="1:6" ht="30" customHeight="1" x14ac:dyDescent="0.2">
      <c r="A27" s="24">
        <v>6.01</v>
      </c>
      <c r="B27" s="17" t="s">
        <v>83</v>
      </c>
      <c r="C27" s="7" t="s">
        <v>8</v>
      </c>
      <c r="D27" s="38">
        <v>50</v>
      </c>
      <c r="E27" s="48"/>
      <c r="F27" s="53">
        <f>E27*D27</f>
        <v>0</v>
      </c>
    </row>
    <row r="28" spans="1:6" ht="23" customHeight="1" x14ac:dyDescent="0.2">
      <c r="A28" s="24" t="s">
        <v>68</v>
      </c>
      <c r="B28" s="11" t="s">
        <v>71</v>
      </c>
      <c r="C28" s="6" t="s">
        <v>9</v>
      </c>
      <c r="D28" s="36">
        <v>225</v>
      </c>
      <c r="E28" s="46"/>
      <c r="F28" s="51">
        <f>E28*D28</f>
        <v>0</v>
      </c>
    </row>
    <row r="29" spans="1:6" ht="23" customHeight="1" x14ac:dyDescent="0.2">
      <c r="A29" s="24" t="s">
        <v>69</v>
      </c>
      <c r="B29" s="11" t="s">
        <v>72</v>
      </c>
      <c r="C29" s="6" t="s">
        <v>8</v>
      </c>
      <c r="D29" s="36">
        <v>85</v>
      </c>
      <c r="E29" s="46"/>
      <c r="F29" s="51">
        <f t="shared" ref="F29:F31" si="1">E29*D29</f>
        <v>0</v>
      </c>
    </row>
    <row r="30" spans="1:6" ht="23" customHeight="1" x14ac:dyDescent="0.2">
      <c r="A30" s="24" t="s">
        <v>70</v>
      </c>
      <c r="B30" s="11" t="s">
        <v>85</v>
      </c>
      <c r="C30" s="6" t="s">
        <v>9</v>
      </c>
      <c r="D30" s="36">
        <v>175</v>
      </c>
      <c r="E30" s="46"/>
      <c r="F30" s="51">
        <f t="shared" si="1"/>
        <v>0</v>
      </c>
    </row>
    <row r="31" spans="1:6" ht="23" customHeight="1" x14ac:dyDescent="0.2">
      <c r="A31" s="24" t="s">
        <v>73</v>
      </c>
      <c r="B31" s="11" t="s">
        <v>86</v>
      </c>
      <c r="C31" s="6" t="s">
        <v>9</v>
      </c>
      <c r="D31" s="36">
        <v>195</v>
      </c>
      <c r="E31" s="46"/>
      <c r="F31" s="51">
        <f t="shared" si="1"/>
        <v>0</v>
      </c>
    </row>
    <row r="32" spans="1:6" ht="27" customHeight="1" x14ac:dyDescent="0.2">
      <c r="A32" s="26">
        <v>9</v>
      </c>
      <c r="B32" s="15" t="s">
        <v>22</v>
      </c>
      <c r="C32" s="9"/>
      <c r="D32" s="35"/>
      <c r="E32" s="45"/>
      <c r="F32" s="31"/>
    </row>
    <row r="33" spans="1:6" ht="89" customHeight="1" x14ac:dyDescent="0.2">
      <c r="A33" s="25">
        <v>9.01</v>
      </c>
      <c r="B33" s="16" t="s">
        <v>37</v>
      </c>
      <c r="C33" s="6"/>
      <c r="D33" s="36"/>
      <c r="E33" s="46"/>
      <c r="F33" s="51"/>
    </row>
    <row r="34" spans="1:6" ht="42" customHeight="1" x14ac:dyDescent="0.2">
      <c r="A34" s="24" t="s">
        <v>65</v>
      </c>
      <c r="B34" s="8" t="s">
        <v>66</v>
      </c>
      <c r="C34" s="6" t="s">
        <v>5</v>
      </c>
      <c r="D34" s="36">
        <v>30</v>
      </c>
      <c r="E34" s="46"/>
      <c r="F34" s="51">
        <f>E34*D34</f>
        <v>0</v>
      </c>
    </row>
    <row r="35" spans="1:6" s="2" customFormat="1" ht="22" customHeight="1" x14ac:dyDescent="0.2">
      <c r="A35" s="26">
        <v>10</v>
      </c>
      <c r="B35" s="15" t="s">
        <v>88</v>
      </c>
      <c r="C35" s="9"/>
      <c r="D35" s="35"/>
      <c r="E35" s="45"/>
      <c r="F35" s="31"/>
    </row>
    <row r="36" spans="1:6" s="2" customFormat="1" ht="21" customHeight="1" x14ac:dyDescent="0.2">
      <c r="A36" s="24">
        <v>10.02</v>
      </c>
      <c r="B36" s="8" t="s">
        <v>67</v>
      </c>
      <c r="C36" s="6" t="s">
        <v>4</v>
      </c>
      <c r="D36" s="36">
        <v>9</v>
      </c>
      <c r="E36" s="46"/>
      <c r="F36" s="51">
        <f t="shared" ref="F36:F37" si="2">E36*D36</f>
        <v>0</v>
      </c>
    </row>
    <row r="37" spans="1:6" s="2" customFormat="1" ht="21" customHeight="1" x14ac:dyDescent="0.2">
      <c r="A37" s="24">
        <v>10.029999999999999</v>
      </c>
      <c r="B37" s="8" t="s">
        <v>89</v>
      </c>
      <c r="C37" s="6" t="s">
        <v>9</v>
      </c>
      <c r="D37" s="36">
        <v>15</v>
      </c>
      <c r="E37" s="46"/>
      <c r="F37" s="51">
        <f t="shared" si="2"/>
        <v>0</v>
      </c>
    </row>
    <row r="38" spans="1:6" ht="30" customHeight="1" x14ac:dyDescent="0.2">
      <c r="A38" s="26">
        <v>13</v>
      </c>
      <c r="B38" s="15" t="s">
        <v>49</v>
      </c>
      <c r="C38" s="9"/>
      <c r="D38" s="34"/>
      <c r="E38" s="23"/>
      <c r="F38" s="56"/>
    </row>
    <row r="39" spans="1:6" ht="25" customHeight="1" x14ac:dyDescent="0.2">
      <c r="A39" s="24" t="s">
        <v>31</v>
      </c>
      <c r="B39" s="8" t="s">
        <v>64</v>
      </c>
      <c r="C39" s="6" t="s">
        <v>9</v>
      </c>
      <c r="D39" s="36">
        <v>100</v>
      </c>
      <c r="E39" s="46"/>
      <c r="F39" s="51">
        <f>E39*D39</f>
        <v>0</v>
      </c>
    </row>
    <row r="40" spans="1:6" ht="30" customHeight="1" x14ac:dyDescent="0.2">
      <c r="A40" s="26">
        <v>14</v>
      </c>
      <c r="B40" s="15" t="s">
        <v>20</v>
      </c>
      <c r="C40" s="9"/>
      <c r="D40" s="9"/>
      <c r="E40" s="9"/>
      <c r="F40" s="57"/>
    </row>
    <row r="41" spans="1:6" s="13" customFormat="1" ht="30" customHeight="1" x14ac:dyDescent="0.2">
      <c r="A41" s="25" t="s">
        <v>23</v>
      </c>
      <c r="B41" s="16" t="s">
        <v>38</v>
      </c>
      <c r="C41" s="10"/>
      <c r="D41" s="37"/>
      <c r="E41" s="47"/>
      <c r="F41" s="52"/>
    </row>
    <row r="42" spans="1:6" ht="30" customHeight="1" x14ac:dyDescent="0.2">
      <c r="A42" s="24" t="s">
        <v>53</v>
      </c>
      <c r="B42" s="8" t="s">
        <v>52</v>
      </c>
      <c r="C42" s="6" t="s">
        <v>90</v>
      </c>
      <c r="D42" s="62">
        <v>1</v>
      </c>
      <c r="E42" s="63"/>
      <c r="F42" s="64">
        <f t="shared" ref="F42" si="3">E42*D42</f>
        <v>0</v>
      </c>
    </row>
    <row r="43" spans="1:6" s="13" customFormat="1" ht="56" customHeight="1" x14ac:dyDescent="0.2">
      <c r="A43" s="24" t="s">
        <v>54</v>
      </c>
      <c r="B43" s="8" t="s">
        <v>15</v>
      </c>
      <c r="C43" s="6" t="s">
        <v>8</v>
      </c>
      <c r="D43" s="36">
        <v>4</v>
      </c>
      <c r="E43" s="46"/>
      <c r="F43" s="51">
        <f>E43*D43</f>
        <v>0</v>
      </c>
    </row>
    <row r="44" spans="1:6" ht="36" customHeight="1" x14ac:dyDescent="0.2">
      <c r="A44" s="24" t="s">
        <v>55</v>
      </c>
      <c r="B44" s="8" t="s">
        <v>63</v>
      </c>
      <c r="C44" s="6" t="s">
        <v>7</v>
      </c>
      <c r="D44" s="36">
        <v>3</v>
      </c>
      <c r="E44" s="46"/>
      <c r="F44" s="51">
        <f>E44*D44</f>
        <v>0</v>
      </c>
    </row>
    <row r="45" spans="1:6" ht="51" customHeight="1" x14ac:dyDescent="0.2">
      <c r="A45" s="24" t="s">
        <v>56</v>
      </c>
      <c r="B45" s="8" t="s">
        <v>44</v>
      </c>
      <c r="C45" s="6" t="s">
        <v>8</v>
      </c>
      <c r="D45" s="36">
        <v>4</v>
      </c>
      <c r="E45" s="46"/>
      <c r="F45" s="51">
        <f>E45*D45</f>
        <v>0</v>
      </c>
    </row>
    <row r="46" spans="1:6" ht="30" customHeight="1" x14ac:dyDescent="0.2">
      <c r="A46" s="24" t="s">
        <v>57</v>
      </c>
      <c r="B46" s="8" t="s">
        <v>39</v>
      </c>
      <c r="C46" s="6" t="s">
        <v>9</v>
      </c>
      <c r="D46" s="36">
        <v>12.5</v>
      </c>
      <c r="E46" s="46"/>
      <c r="F46" s="51">
        <f>E46*D46</f>
        <v>0</v>
      </c>
    </row>
    <row r="47" spans="1:6" customFormat="1" ht="30" customHeight="1" x14ac:dyDescent="0.2">
      <c r="A47" s="24" t="s">
        <v>58</v>
      </c>
      <c r="B47" s="8" t="s">
        <v>40</v>
      </c>
      <c r="C47" s="6" t="s">
        <v>9</v>
      </c>
      <c r="D47" s="36">
        <v>12.5</v>
      </c>
      <c r="E47" s="46"/>
      <c r="F47" s="51">
        <f>E47*D47</f>
        <v>0</v>
      </c>
    </row>
    <row r="48" spans="1:6" s="13" customFormat="1" ht="28" customHeight="1" x14ac:dyDescent="0.2">
      <c r="A48" s="24" t="s">
        <v>59</v>
      </c>
      <c r="B48" s="16" t="s">
        <v>16</v>
      </c>
      <c r="C48" s="10"/>
      <c r="D48" s="36"/>
      <c r="E48" s="46"/>
      <c r="F48" s="51"/>
    </row>
    <row r="49" spans="1:6" ht="24" customHeight="1" x14ac:dyDescent="0.2">
      <c r="A49" s="24" t="s">
        <v>60</v>
      </c>
      <c r="B49" s="8" t="s">
        <v>14</v>
      </c>
      <c r="C49" s="6" t="s">
        <v>19</v>
      </c>
      <c r="D49" s="36">
        <v>80</v>
      </c>
      <c r="E49" s="46"/>
      <c r="F49" s="51">
        <f>E49*D49</f>
        <v>0</v>
      </c>
    </row>
    <row r="50" spans="1:6" ht="26" customHeight="1" x14ac:dyDescent="0.2">
      <c r="A50" s="24" t="s">
        <v>61</v>
      </c>
      <c r="B50" s="8" t="s">
        <v>17</v>
      </c>
      <c r="C50" s="6" t="s">
        <v>8</v>
      </c>
      <c r="D50" s="36">
        <v>0.5</v>
      </c>
      <c r="E50" s="46"/>
      <c r="F50" s="51">
        <f>E50*D50</f>
        <v>0</v>
      </c>
    </row>
    <row r="51" spans="1:6" ht="26" customHeight="1" x14ac:dyDescent="0.2">
      <c r="A51" s="24" t="s">
        <v>62</v>
      </c>
      <c r="B51" s="8" t="s">
        <v>18</v>
      </c>
      <c r="C51" s="6" t="s">
        <v>8</v>
      </c>
      <c r="D51" s="36">
        <v>3</v>
      </c>
      <c r="E51" s="46"/>
      <c r="F51" s="51">
        <f t="shared" ref="F51" si="4">E51*D51</f>
        <v>0</v>
      </c>
    </row>
    <row r="52" spans="1:6" s="13" customFormat="1" ht="28" customHeight="1" x14ac:dyDescent="0.2">
      <c r="A52" s="25">
        <v>14.05</v>
      </c>
      <c r="B52" s="16" t="s">
        <v>46</v>
      </c>
      <c r="C52" s="10"/>
      <c r="D52" s="36"/>
      <c r="E52" s="46"/>
      <c r="F52" s="51"/>
    </row>
    <row r="53" spans="1:6" s="13" customFormat="1" ht="28" customHeight="1" x14ac:dyDescent="0.2">
      <c r="A53" s="24" t="s">
        <v>47</v>
      </c>
      <c r="B53" s="8" t="s">
        <v>48</v>
      </c>
      <c r="C53" s="6" t="s">
        <v>5</v>
      </c>
      <c r="D53" s="36">
        <v>25</v>
      </c>
      <c r="E53" s="46"/>
      <c r="F53" s="51">
        <f t="shared" ref="F53" si="5">E53*D53</f>
        <v>0</v>
      </c>
    </row>
    <row r="54" spans="1:6" ht="30" customHeight="1" thickBot="1" x14ac:dyDescent="0.25">
      <c r="A54" s="41"/>
      <c r="B54" s="42"/>
      <c r="C54" s="43"/>
      <c r="D54" s="44"/>
      <c r="E54" s="43"/>
      <c r="F54" s="58"/>
    </row>
    <row r="55" spans="1:6" ht="30" customHeight="1" thickBot="1" x14ac:dyDescent="0.35">
      <c r="A55" s="70" t="s">
        <v>50</v>
      </c>
      <c r="B55" s="71"/>
      <c r="C55" s="71"/>
      <c r="D55" s="71"/>
      <c r="E55" s="72"/>
      <c r="F55" s="60">
        <f>SUM(F3:F54)</f>
        <v>0</v>
      </c>
    </row>
    <row r="56" spans="1:6" ht="30" customHeight="1" thickBot="1" x14ac:dyDescent="0.35">
      <c r="A56" s="71" t="s">
        <v>34</v>
      </c>
      <c r="B56" s="71"/>
      <c r="C56" s="71"/>
      <c r="D56" s="71"/>
      <c r="E56" s="72"/>
      <c r="F56" s="59">
        <f>F55*0.2</f>
        <v>0</v>
      </c>
    </row>
    <row r="57" spans="1:6" ht="30" customHeight="1" thickBot="1" x14ac:dyDescent="0.35">
      <c r="A57" s="70" t="s">
        <v>35</v>
      </c>
      <c r="B57" s="71"/>
      <c r="C57" s="71"/>
      <c r="D57" s="71"/>
      <c r="E57" s="72"/>
      <c r="F57" s="61">
        <f>F56+F55</f>
        <v>0</v>
      </c>
    </row>
  </sheetData>
  <mergeCells count="4">
    <mergeCell ref="A1:F1"/>
    <mergeCell ref="A55:E55"/>
    <mergeCell ref="A56:E56"/>
    <mergeCell ref="A57:E57"/>
  </mergeCells>
  <pageMargins left="0.7" right="0.7" top="0.75" bottom="0.75" header="0.3" footer="0.3"/>
  <pageSetup paperSize="9" scale="71" fitToHeight="4" orientation="landscape" horizontalDpi="4294967292" verticalDpi="429496729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acces</vt:lpstr>
    </vt:vector>
  </TitlesOfParts>
  <Manager/>
  <Company>amostra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eld</dc:creator>
  <cp:keywords/>
  <dc:description/>
  <cp:lastModifiedBy>Microsoft Office User</cp:lastModifiedBy>
  <cp:lastPrinted>2021-10-01T08:10:18Z</cp:lastPrinted>
  <dcterms:created xsi:type="dcterms:W3CDTF">2018-11-11T17:28:34Z</dcterms:created>
  <dcterms:modified xsi:type="dcterms:W3CDTF">2021-10-01T08:21:44Z</dcterms:modified>
  <cp:category/>
</cp:coreProperties>
</file>